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8580" activeTab="0"/>
  </bookViews>
  <sheets>
    <sheet name="Beispiel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<sst xmlns="http://schemas.openxmlformats.org/spreadsheetml/2006/main" count="54" uniqueCount="38">
  <si>
    <t xml:space="preserve">Der so genannte Date-Bug in Microsoft Excel: </t>
  </si>
  <si>
    <t>Gartenzaunphänomen bei "negativen-Zeiten"</t>
  </si>
  <si>
    <t>Beginn</t>
  </si>
  <si>
    <t>Ende</t>
  </si>
  <si>
    <t>Ist</t>
  </si>
  <si>
    <t>Soll</t>
  </si>
  <si>
    <t>Arbeitszeit</t>
  </si>
  <si>
    <t>hh:mm</t>
  </si>
  <si>
    <t>Differenz Dezimal</t>
  </si>
  <si>
    <t>Differenz hh:mm</t>
  </si>
  <si>
    <t>Das Problem:</t>
  </si>
  <si>
    <t>Ein Beispiel:</t>
  </si>
  <si>
    <t>Ein scheinbarer aber unguter Ausweg, um dem Gartenzaunphänomen zu entkommen:</t>
  </si>
  <si>
    <t>So wird z.B. aus: 02.09.2000 der 03.09.2004</t>
  </si>
  <si>
    <t>Und nun ein paar Möglichkeiten, wie man den "Gartenzaun" ohne die 1904-Option umgehen kann:</t>
  </si>
  <si>
    <t>Zahl mit 2 Dezimalstellen</t>
  </si>
  <si>
    <t>Diese Formel zeigt den Wert der "Gartenzaunzelle" an, aber im positiven Bereich:</t>
  </si>
  <si>
    <t>Wird der negative Wert nur benötigt, um damit weiter zu rechnen, gibt es keinen Grund ihn zu konvertieren.</t>
  </si>
  <si>
    <t>Zugang</t>
  </si>
  <si>
    <t>Format:</t>
  </si>
  <si>
    <t>Zahl mit 2 Dezimal-stellen</t>
  </si>
  <si>
    <t>Hier werden die Zeiten zur Weiterberechnung ins Dezimalsystem konvertiert:</t>
  </si>
  <si>
    <t>neuer Saldo Dezimal</t>
  </si>
  <si>
    <t>Beweis, dass man mit dem Gartenzaun weiterrechnen kann (hier werden 10 Std. addiert):</t>
  </si>
  <si>
    <t>Es gibt nun mal keine negativen Zeiten sondern lediglich negative Werte und Excel</t>
  </si>
  <si>
    <t>Man kann unter Extras/Optionen/Berechnen das Feld 1904-Datumswerte anklicken.</t>
  </si>
  <si>
    <t>Dann Eingabe negative Zeiten =-"5:30" - Format benutzerdefiniert: hh:mm</t>
  </si>
  <si>
    <t xml:space="preserve">Wenn man die 1904-Option verwendet, springen alle Datumswerte in der Tabelle </t>
  </si>
  <si>
    <t>um 4 Jahre und einen Tag nach vorne, was sich beim Rechnen mit Daten negativ auswirkt!</t>
  </si>
  <si>
    <t>rechnet absolut richtig mit ihnen, selbst wenn es kein Format für ihre Darstellung gibt, daher der 'Gartenzaun'...</t>
  </si>
  <si>
    <t>Formeln Zeile 9:</t>
  </si>
  <si>
    <t>=A9-B9</t>
  </si>
  <si>
    <t>=C9+10/24</t>
  </si>
  <si>
    <t>=C9*-1</t>
  </si>
  <si>
    <t>Formeln Zeile 25:</t>
  </si>
  <si>
    <t>=REST(B25-A25;1)</t>
  </si>
  <si>
    <t>=(C25-D25)*24</t>
  </si>
  <si>
    <t>=WENN(C25-D25&lt;0;"-"&amp;TEXT(D25-C25;"hh:mm");ZEIT(;(C25-D25)*1440;))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</si>
</sst>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0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/>
    </xf>
    <xf numFmtId="20" fontId="4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 quotePrefix="1">
      <alignment horizontal="center" vertical="center" wrapText="1"/>
    </xf>
    <xf numFmtId="20" fontId="1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DAE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249"/>
  <sheetViews>
    <sheetView showGridLines="0" tabSelected="1" workbookViewId="0" topLeftCell="A1">
      <pane xSplit="6" ySplit="2" topLeftCell="G2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5" sqref="C35"/>
    </sheetView>
  </sheetViews>
  <sheetFormatPr defaultColWidth="11.421875" defaultRowHeight="12.75"/>
  <cols>
    <col min="1" max="1" width="23.421875" style="2" customWidth="1"/>
    <col min="2" max="2" width="11.421875" style="2" customWidth="1"/>
    <col min="3" max="3" width="19.28125" style="2" customWidth="1"/>
    <col min="4" max="4" width="18.7109375" style="2" customWidth="1"/>
    <col min="5" max="5" width="21.00390625" style="2" customWidth="1"/>
    <col min="6" max="6" width="22.140625" style="2" customWidth="1"/>
    <col min="7" max="16384" width="11.421875" style="2" customWidth="1"/>
  </cols>
  <sheetData>
    <row r="1" spans="1:8" ht="15">
      <c r="A1" s="6" t="s">
        <v>0</v>
      </c>
      <c r="B1" s="6"/>
      <c r="C1" s="6"/>
      <c r="D1" s="6"/>
      <c r="E1" s="6"/>
      <c r="F1" s="6"/>
      <c r="G1" s="1"/>
      <c r="H1" s="1"/>
    </row>
    <row r="2" spans="1:8" ht="15">
      <c r="A2" s="6" t="s">
        <v>1</v>
      </c>
      <c r="B2" s="6"/>
      <c r="C2" s="6"/>
      <c r="D2" s="6"/>
      <c r="E2" s="6"/>
      <c r="F2" s="6"/>
      <c r="G2" s="1"/>
      <c r="H2" s="1"/>
    </row>
    <row r="3" spans="1:8" ht="15">
      <c r="A3" s="3"/>
      <c r="B3" s="3"/>
      <c r="C3" s="3"/>
      <c r="D3" s="3"/>
      <c r="E3" s="3"/>
      <c r="F3" s="3"/>
      <c r="G3" s="1"/>
      <c r="H3" s="1"/>
    </row>
    <row r="4" spans="1:8" ht="15">
      <c r="A4" s="3" t="s">
        <v>10</v>
      </c>
      <c r="B4" s="4"/>
      <c r="C4" s="4"/>
      <c r="D4" s="4"/>
      <c r="E4" s="4"/>
      <c r="F4" s="4"/>
      <c r="G4" s="1"/>
      <c r="H4" s="1"/>
    </row>
    <row r="5" spans="1:8" ht="15">
      <c r="A5" s="3" t="s">
        <v>24</v>
      </c>
      <c r="B5" s="3"/>
      <c r="C5" s="3"/>
      <c r="D5" s="3"/>
      <c r="E5" s="3"/>
      <c r="F5" s="3"/>
      <c r="G5" s="1"/>
      <c r="H5" s="1"/>
    </row>
    <row r="6" spans="1:8" ht="15">
      <c r="A6" s="3" t="s">
        <v>29</v>
      </c>
      <c r="B6" s="3"/>
      <c r="C6" s="3"/>
      <c r="D6" s="3"/>
      <c r="E6" s="3"/>
      <c r="F6" s="3"/>
      <c r="G6" s="1"/>
      <c r="H6" s="1"/>
    </row>
    <row r="7" spans="1:8" ht="19.5" customHeight="1">
      <c r="A7" s="3" t="s">
        <v>11</v>
      </c>
      <c r="B7" s="4"/>
      <c r="C7" s="4"/>
      <c r="D7" s="4"/>
      <c r="E7" s="4"/>
      <c r="F7" s="4"/>
      <c r="G7" s="1"/>
      <c r="H7" s="1"/>
    </row>
    <row r="8" spans="1:8" ht="45">
      <c r="A8" s="9" t="s">
        <v>4</v>
      </c>
      <c r="B8" s="9" t="s">
        <v>5</v>
      </c>
      <c r="C8" s="10" t="s">
        <v>9</v>
      </c>
      <c r="D8" s="11" t="s">
        <v>23</v>
      </c>
      <c r="E8" s="11" t="s">
        <v>16</v>
      </c>
      <c r="G8" s="1"/>
      <c r="H8" s="1"/>
    </row>
    <row r="9" spans="1:8" ht="15">
      <c r="A9" s="7">
        <v>0.11458333333333333</v>
      </c>
      <c r="B9" s="7">
        <v>0.2708333333333333</v>
      </c>
      <c r="C9" s="7">
        <f>(A9-B9)</f>
        <v>-0.15625</v>
      </c>
      <c r="D9" s="7">
        <f>C9+10/24</f>
        <v>0.2604166666666667</v>
      </c>
      <c r="E9" s="7">
        <f>C9*-1</f>
        <v>0.15625</v>
      </c>
      <c r="G9" s="1"/>
      <c r="H9" s="1"/>
    </row>
    <row r="10" spans="1:8" ht="15">
      <c r="A10" s="9" t="s">
        <v>7</v>
      </c>
      <c r="B10" s="9" t="s">
        <v>7</v>
      </c>
      <c r="C10" s="9" t="s">
        <v>7</v>
      </c>
      <c r="D10" s="9" t="s">
        <v>7</v>
      </c>
      <c r="E10" s="9" t="s">
        <v>7</v>
      </c>
      <c r="G10" s="1"/>
      <c r="H10" s="1"/>
    </row>
    <row r="11" spans="1:8" ht="15">
      <c r="A11" s="10" t="s">
        <v>30</v>
      </c>
      <c r="B11" s="10"/>
      <c r="C11" s="13" t="s">
        <v>31</v>
      </c>
      <c r="D11" s="13" t="s">
        <v>32</v>
      </c>
      <c r="E11" s="13" t="s">
        <v>33</v>
      </c>
      <c r="G11" s="1"/>
      <c r="H11" s="1"/>
    </row>
    <row r="12" spans="1:8" ht="15">
      <c r="A12" s="3" t="s">
        <v>17</v>
      </c>
      <c r="B12" s="3"/>
      <c r="C12" s="3"/>
      <c r="D12" s="3"/>
      <c r="E12" s="3"/>
      <c r="F12" s="3"/>
      <c r="G12" s="1"/>
      <c r="H12" s="1"/>
    </row>
    <row r="13" spans="1:8" ht="15">
      <c r="A13" s="3"/>
      <c r="B13" s="3"/>
      <c r="C13" s="3"/>
      <c r="D13" s="3"/>
      <c r="E13" s="3"/>
      <c r="F13" s="3"/>
      <c r="G13" s="1"/>
      <c r="H13" s="1"/>
    </row>
    <row r="14" spans="1:8" ht="15">
      <c r="A14" s="3" t="s">
        <v>12</v>
      </c>
      <c r="B14" s="4"/>
      <c r="C14" s="4"/>
      <c r="D14" s="4"/>
      <c r="E14" s="4"/>
      <c r="F14" s="4"/>
      <c r="G14" s="1"/>
      <c r="H14" s="1"/>
    </row>
    <row r="15" spans="1:8" ht="15">
      <c r="A15" s="3" t="s">
        <v>25</v>
      </c>
      <c r="B15" s="4"/>
      <c r="C15" s="4"/>
      <c r="D15" s="4"/>
      <c r="E15" s="4"/>
      <c r="F15" s="4"/>
      <c r="G15" s="1"/>
      <c r="H15" s="1"/>
    </row>
    <row r="16" spans="1:8" ht="15">
      <c r="A16" s="3" t="s">
        <v>26</v>
      </c>
      <c r="B16" s="4"/>
      <c r="C16" s="4"/>
      <c r="D16" s="4"/>
      <c r="E16" s="4"/>
      <c r="F16" s="4"/>
      <c r="G16" s="1"/>
      <c r="H16" s="1"/>
    </row>
    <row r="17" spans="1:8" ht="15">
      <c r="A17" s="3" t="s">
        <v>27</v>
      </c>
      <c r="B17" s="3"/>
      <c r="C17" s="3"/>
      <c r="D17" s="3"/>
      <c r="E17" s="3"/>
      <c r="F17" s="3"/>
      <c r="G17" s="1"/>
      <c r="H17" s="1"/>
    </row>
    <row r="18" spans="1:8" ht="15">
      <c r="A18" s="3" t="s">
        <v>28</v>
      </c>
      <c r="B18" s="3"/>
      <c r="C18" s="3"/>
      <c r="D18" s="3"/>
      <c r="E18" s="3"/>
      <c r="F18" s="3"/>
      <c r="G18" s="1"/>
      <c r="H18" s="1"/>
    </row>
    <row r="19" spans="1:8" ht="16.5" customHeight="1">
      <c r="A19" s="3" t="s">
        <v>13</v>
      </c>
      <c r="B19" s="3"/>
      <c r="C19" s="3"/>
      <c r="D19" s="3"/>
      <c r="E19" s="3"/>
      <c r="F19" s="3"/>
      <c r="G19" s="1"/>
      <c r="H19" s="1"/>
    </row>
    <row r="20" spans="1:8" ht="15">
      <c r="A20" s="3"/>
      <c r="B20" s="3"/>
      <c r="C20" s="3"/>
      <c r="D20" s="3"/>
      <c r="E20" s="3"/>
      <c r="F20" s="3"/>
      <c r="G20" s="1"/>
      <c r="H20" s="1"/>
    </row>
    <row r="21" spans="1:8" ht="16.5" customHeight="1">
      <c r="A21" s="3" t="s">
        <v>14</v>
      </c>
      <c r="B21" s="4"/>
      <c r="C21" s="4"/>
      <c r="D21" s="4"/>
      <c r="E21" s="4"/>
      <c r="F21" s="4"/>
      <c r="G21" s="1"/>
      <c r="H21" s="1"/>
    </row>
    <row r="22" spans="1:8" ht="15">
      <c r="A22" s="3"/>
      <c r="B22" s="3"/>
      <c r="C22" s="3"/>
      <c r="D22" s="3"/>
      <c r="E22" s="3"/>
      <c r="F22" s="3"/>
      <c r="G22" s="1"/>
      <c r="H22" s="1"/>
    </row>
    <row r="23" spans="1:8" ht="15">
      <c r="A23" s="8" t="s">
        <v>6</v>
      </c>
      <c r="B23" s="8"/>
      <c r="C23" s="8"/>
      <c r="D23" s="8"/>
      <c r="E23" s="8"/>
      <c r="F23" s="8"/>
      <c r="G23" s="1"/>
      <c r="H23" s="1"/>
    </row>
    <row r="24" spans="1:8" ht="15">
      <c r="A24" s="12" t="s">
        <v>2</v>
      </c>
      <c r="B24" s="12" t="s">
        <v>3</v>
      </c>
      <c r="C24" s="12" t="s">
        <v>4</v>
      </c>
      <c r="D24" s="12" t="s">
        <v>5</v>
      </c>
      <c r="E24" s="12" t="s">
        <v>8</v>
      </c>
      <c r="F24" s="12" t="s">
        <v>9</v>
      </c>
      <c r="G24" s="1"/>
      <c r="H24" s="1"/>
    </row>
    <row r="25" spans="1:8" ht="15">
      <c r="A25" s="7">
        <v>0.2916666666666667</v>
      </c>
      <c r="B25" s="7">
        <v>0.6458333333333334</v>
      </c>
      <c r="C25" s="7">
        <f>MOD(B25-A25,1)</f>
        <v>0.3541666666666667</v>
      </c>
      <c r="D25" s="7">
        <v>0.3333333333333333</v>
      </c>
      <c r="E25" s="14">
        <f>(C25-D25)*24</f>
        <v>0.5000000000000009</v>
      </c>
      <c r="F25" s="7">
        <f>IF(C25-D25&lt;0,"-"&amp;TEXT(D25-C25,"hh:mm"),TIME(,(C25-D25)*1440,))</f>
        <v>0.020833333333333332</v>
      </c>
      <c r="G25" s="5"/>
      <c r="H25" s="1"/>
    </row>
    <row r="26" spans="1:8" ht="15">
      <c r="A26" s="7">
        <v>0.2916666666666667</v>
      </c>
      <c r="B26" s="7">
        <v>0.6145833333333334</v>
      </c>
      <c r="C26" s="7">
        <f>MOD(B26-A26,1)</f>
        <v>0.3229166666666667</v>
      </c>
      <c r="D26" s="7">
        <v>0.3333333333333333</v>
      </c>
      <c r="E26" s="14">
        <f>(C26-D26)*24</f>
        <v>-0.2499999999999991</v>
      </c>
      <c r="F26" s="7" t="str">
        <f>IF(C26-D26&lt;0,"-"&amp;TEXT(D26-C26,"hh:mm"),TIME(,(C26-D26)*1440,))</f>
        <v>-00:15</v>
      </c>
      <c r="G26" s="5"/>
      <c r="H26" s="1"/>
    </row>
    <row r="27" spans="1:8" ht="15">
      <c r="A27" s="7">
        <v>0.2916666666666667</v>
      </c>
      <c r="B27" s="7">
        <v>0.7083333333333334</v>
      </c>
      <c r="C27" s="7">
        <f>MOD(B27-A27,1)</f>
        <v>0.4166666666666667</v>
      </c>
      <c r="D27" s="7">
        <v>0.3333333333333333</v>
      </c>
      <c r="E27" s="14">
        <f>(C27-D27)*24</f>
        <v>2.000000000000001</v>
      </c>
      <c r="F27" s="7">
        <f>IF(C27-D27&lt;0,"-"&amp;TEXT(D27-C27,"hh:mm"),TIME(,(C27-D27)*1440,))</f>
        <v>0.08333333333333333</v>
      </c>
      <c r="G27" s="5"/>
      <c r="H27" s="1"/>
    </row>
    <row r="28" spans="1:8" ht="15">
      <c r="A28" s="7">
        <v>0.3333333333333333</v>
      </c>
      <c r="B28" s="7">
        <v>0.5833333333333334</v>
      </c>
      <c r="C28" s="7">
        <f>MOD(B28-A28,1)</f>
        <v>0.25000000000000006</v>
      </c>
      <c r="D28" s="7">
        <v>0.3333333333333333</v>
      </c>
      <c r="E28" s="14">
        <f>(C28-D28)*24</f>
        <v>-1.9999999999999982</v>
      </c>
      <c r="F28" s="7" t="str">
        <f>IF(C28-D28&lt;0,"-"&amp;TEXT(D28-C28,"hh:mm"),TIME(,(C28-D28)*1440,))</f>
        <v>-02:00</v>
      </c>
      <c r="G28" s="5"/>
      <c r="H28" s="1"/>
    </row>
    <row r="29" spans="1:8" ht="45">
      <c r="A29" s="9" t="s">
        <v>34</v>
      </c>
      <c r="B29" s="9"/>
      <c r="C29" s="13" t="s">
        <v>35</v>
      </c>
      <c r="D29" s="9"/>
      <c r="E29" s="13" t="s">
        <v>36</v>
      </c>
      <c r="F29" s="15" t="s">
        <v>37</v>
      </c>
      <c r="G29" s="1"/>
      <c r="H29" s="1"/>
    </row>
    <row r="30" spans="1:8" ht="15">
      <c r="A30" s="9" t="s">
        <v>7</v>
      </c>
      <c r="B30" s="9" t="s">
        <v>7</v>
      </c>
      <c r="C30" s="9" t="s">
        <v>7</v>
      </c>
      <c r="D30" s="9" t="s">
        <v>7</v>
      </c>
      <c r="E30" s="9" t="s">
        <v>15</v>
      </c>
      <c r="F30" s="9" t="s">
        <v>7</v>
      </c>
      <c r="G30" s="1"/>
      <c r="H30" s="1"/>
    </row>
    <row r="31" spans="1:8" ht="30" customHeight="1">
      <c r="A31" s="3"/>
      <c r="B31" s="3"/>
      <c r="C31" s="3"/>
      <c r="D31" s="3"/>
      <c r="E31" s="3"/>
      <c r="F31" s="3"/>
      <c r="G31" s="1"/>
      <c r="H31" s="1"/>
    </row>
    <row r="32" spans="1:8" ht="15">
      <c r="A32" s="8" t="s">
        <v>21</v>
      </c>
      <c r="B32" s="8"/>
      <c r="C32" s="8"/>
      <c r="D32" s="8"/>
      <c r="E32" s="8"/>
      <c r="F32" s="8"/>
      <c r="G32" s="1"/>
      <c r="H32" s="1"/>
    </row>
    <row r="33" spans="1:8" ht="15">
      <c r="A33" s="12" t="s">
        <v>19</v>
      </c>
      <c r="B33" s="12" t="s">
        <v>4</v>
      </c>
      <c r="C33" s="12" t="s">
        <v>5</v>
      </c>
      <c r="D33" s="12" t="s">
        <v>8</v>
      </c>
      <c r="E33" s="12" t="s">
        <v>18</v>
      </c>
      <c r="F33" s="12" t="s">
        <v>22</v>
      </c>
      <c r="G33" s="1"/>
      <c r="H33" s="1"/>
    </row>
    <row r="34" spans="1:8" ht="38.25" customHeight="1">
      <c r="A34" s="16" t="s">
        <v>7</v>
      </c>
      <c r="B34" s="7">
        <v>0.34375</v>
      </c>
      <c r="C34" s="7">
        <v>0.5208333333333334</v>
      </c>
      <c r="D34" s="17"/>
      <c r="E34" s="7">
        <v>0.20833333333333334</v>
      </c>
      <c r="F34" s="17"/>
      <c r="G34" s="1"/>
      <c r="H34" s="1"/>
    </row>
    <row r="35" spans="1:8" ht="38.25" customHeight="1">
      <c r="A35" s="18" t="s">
        <v>20</v>
      </c>
      <c r="B35" s="14">
        <f>B34*24</f>
        <v>8.25</v>
      </c>
      <c r="C35" s="14">
        <f>C34*24</f>
        <v>12.5</v>
      </c>
      <c r="D35" s="14">
        <f>B35-C35</f>
        <v>-4.25</v>
      </c>
      <c r="E35" s="14">
        <f>E34*24</f>
        <v>5</v>
      </c>
      <c r="F35" s="14">
        <f>D35+E35</f>
        <v>0.75</v>
      </c>
      <c r="G35" s="1"/>
      <c r="H35" s="1"/>
    </row>
    <row r="36" spans="1:8" ht="15">
      <c r="A36" s="3"/>
      <c r="B36" s="3"/>
      <c r="C36" s="3"/>
      <c r="D36" s="3"/>
      <c r="E36" s="3"/>
      <c r="F36" s="3"/>
      <c r="G36" s="1"/>
      <c r="H36" s="1"/>
    </row>
    <row r="37" spans="1:8" ht="15">
      <c r="A37" s="3"/>
      <c r="B37" s="3"/>
      <c r="C37" s="3"/>
      <c r="D37" s="3"/>
      <c r="E37" s="3"/>
      <c r="F37" s="3"/>
      <c r="G37" s="1"/>
      <c r="H37" s="1"/>
    </row>
    <row r="38" spans="1:8" ht="15">
      <c r="A38" s="3"/>
      <c r="B38" s="3"/>
      <c r="C38" s="3"/>
      <c r="D38" s="3"/>
      <c r="E38" s="3"/>
      <c r="F38" s="3"/>
      <c r="G38" s="1"/>
      <c r="H38" s="1"/>
    </row>
    <row r="39" spans="1:8" ht="15">
      <c r="A39" s="3"/>
      <c r="B39" s="3"/>
      <c r="C39" s="3"/>
      <c r="D39" s="3"/>
      <c r="E39" s="3"/>
      <c r="F39" s="3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</sheetData>
  <printOptions horizontalCentered="1" verticalCentered="1"/>
  <pageMargins left="0.3937007874015748" right="0.3937007874015748" top="0.5905511811023623" bottom="0.7874015748031497" header="0.5118110236220472" footer="0.5118110236220472"/>
  <pageSetup blackAndWhite="1" horizontalDpi="300" verticalDpi="300" orientation="landscape" paperSize="9" r:id="rId1"/>
  <headerFooter alignWithMargins="0">
    <oddFooter>&amp;CSeite 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SKL</cp:lastModifiedBy>
  <cp:lastPrinted>2004-09-04T09:59:48Z</cp:lastPrinted>
  <dcterms:created xsi:type="dcterms:W3CDTF">2004-09-03T14:33:23Z</dcterms:created>
  <dcterms:modified xsi:type="dcterms:W3CDTF">2012-11-04T08:27:12Z</dcterms:modified>
  <cp:category/>
  <cp:version/>
  <cp:contentType/>
  <cp:contentStatus/>
</cp:coreProperties>
</file>